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7425" activeTab="0"/>
  </bookViews>
  <sheets>
    <sheet name="16.6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<sst xmlns="http://schemas.openxmlformats.org/spreadsheetml/2006/main" count="28" uniqueCount="28">
  <si>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Stadsdelsnämnder:</t>
  </si>
  <si>
    <t>Stadsdelsnämnd</t>
  </si>
  <si>
    <t xml:space="preserve">Antal </t>
  </si>
  <si>
    <t>Elever skolår 1-9</t>
  </si>
  <si>
    <t xml:space="preserve">Därav i skolår </t>
  </si>
  <si>
    <t>skolor</t>
  </si>
  <si>
    <t>Antal</t>
  </si>
  <si>
    <t>Ändring</t>
  </si>
  <si>
    <t>Förskole-</t>
  </si>
  <si>
    <t>1-3</t>
  </si>
  <si>
    <t>4-6</t>
  </si>
  <si>
    <t>7-9</t>
  </si>
  <si>
    <t>klass</t>
  </si>
  <si>
    <t xml:space="preserve">Källa:  Elevregistersystemet Procapita Barn och Ungdom </t>
  </si>
  <si>
    <t>Anm  Eleverna redovisas efter vilken stadsdelsnämnd skolan ligger i, oavsett var eleverna bor.</t>
  </si>
  <si>
    <t>Angered</t>
  </si>
  <si>
    <t>Östra Göteborg</t>
  </si>
  <si>
    <t>Örgryte-Härlanda</t>
  </si>
  <si>
    <t>Centrum</t>
  </si>
  <si>
    <t>Majorna-Linné</t>
  </si>
  <si>
    <t>Askim-Frölunda-Högsbo</t>
  </si>
  <si>
    <t>Västra Göteborg</t>
  </si>
  <si>
    <t>Västra Hisingen</t>
  </si>
  <si>
    <t>Lundby</t>
  </si>
  <si>
    <t>Norra Hisingen</t>
  </si>
  <si>
    <t>Göteborgs Stad</t>
  </si>
  <si>
    <t>Grundskoleelever i kommunala skolor vårterminen 2014</t>
  </si>
  <si>
    <t>13/14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</si>
</sst>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"/>
    <numFmt numFmtId="166" formatCode="_(&quot;$&quot;* #,##0_);_(&quot;$&quot;* \(#,##0\);_(&quot;$&quot;* &quot;-&quot;_);_(@_)"/>
    <numFmt numFmtId="167" formatCode="_(* #,##0_);_(* \(#,##0\);_(* &quot;-&quot;_);_(@_)"/>
    <numFmt numFmtId="168" formatCode="&quot;Ja&quot;;&quot;Ja&quot;;&quot;Nej&quot;"/>
    <numFmt numFmtId="169" formatCode="&quot;Sant&quot;;&quot;Sant&quot;;&quot;Falskt&quot;"/>
    <numFmt numFmtId="170" formatCode="&quot;På&quot;;&quot;På&quot;;&quot;Av&quot;"/>
    <numFmt numFmtId="171" formatCode="[$€-2]\ #,##0.00_);[Red]\([$€-2]\ #,##0.00\)"/>
    <numFmt numFmtId="172" formatCode="0.000000"/>
    <numFmt numFmtId="173" formatCode="0.0000000"/>
    <numFmt numFmtId="174" formatCode="0.00000000"/>
    <numFmt numFmtId="175" formatCode="0.00000"/>
    <numFmt numFmtId="176" formatCode="0.0000"/>
    <numFmt numFmtId="177" formatCode="0.000"/>
  </numFmts>
  <fonts count="54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Helv"/>
      <family val="0"/>
    </font>
    <font>
      <sz val="10"/>
      <name val="Arial"/>
      <family val="0"/>
    </font>
    <font>
      <i/>
      <sz val="10"/>
      <name val="Verdana"/>
      <family val="2"/>
    </font>
    <font>
      <sz val="10"/>
      <name val="Univers (W1)"/>
      <family val="2"/>
    </font>
    <font>
      <b/>
      <sz val="12"/>
      <name val="Verdana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i/>
      <sz val="10"/>
      <name val="Univers (W1)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Univers (W1)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 horizontal="left" inden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right"/>
    </xf>
    <xf numFmtId="0" fontId="12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righ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3" fillId="0" borderId="0" xfId="0" applyFont="1" applyAlignment="1">
      <alignment/>
    </xf>
    <xf numFmtId="3" fontId="12" fillId="33" borderId="0" xfId="0" applyNumberFormat="1" applyFont="1" applyFill="1" applyBorder="1" applyAlignment="1">
      <alignment/>
    </xf>
    <xf numFmtId="3" fontId="12" fillId="33" borderId="0" xfId="0" applyNumberFormat="1" applyFont="1" applyFill="1" applyBorder="1" applyAlignment="1">
      <alignment horizontal="right"/>
    </xf>
    <xf numFmtId="3" fontId="12" fillId="33" borderId="0" xfId="0" applyNumberFormat="1" applyFont="1" applyFill="1" applyBorder="1" applyAlignment="1" quotePrefix="1">
      <alignment horizontal="right"/>
    </xf>
    <xf numFmtId="3" fontId="14" fillId="0" borderId="0" xfId="0" applyNumberFormat="1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50" applyNumberFormat="1" applyFont="1" applyFill="1">
      <alignment/>
      <protection/>
    </xf>
    <xf numFmtId="3" fontId="17" fillId="0" borderId="11" xfId="0" applyNumberFormat="1" applyFont="1" applyFill="1" applyBorder="1" applyAlignment="1">
      <alignment/>
    </xf>
    <xf numFmtId="0" fontId="18" fillId="0" borderId="0" xfId="0" applyFont="1" applyAlignment="1">
      <alignment/>
    </xf>
    <xf numFmtId="3" fontId="14" fillId="0" borderId="0" xfId="51" applyNumberFormat="1" applyFont="1" applyFill="1" applyBorder="1">
      <alignment/>
      <protection/>
    </xf>
    <xf numFmtId="3" fontId="14" fillId="0" borderId="0" xfId="51" applyNumberFormat="1" applyFont="1" applyFill="1">
      <alignment/>
      <protection/>
    </xf>
    <xf numFmtId="3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0" fontId="11" fillId="0" borderId="0" xfId="0" applyFont="1" applyBorder="1" applyAlignment="1">
      <alignment horizontal="left"/>
    </xf>
    <xf numFmtId="0" fontId="18" fillId="0" borderId="12" xfId="52" applyFont="1" applyBorder="1" applyAlignment="1">
      <alignment horizontal="left"/>
      <protection/>
    </xf>
    <xf numFmtId="0" fontId="18" fillId="0" borderId="0" xfId="0" applyFont="1" applyAlignment="1">
      <alignment horizontal="left"/>
    </xf>
  </cellXfs>
  <cellStyles count="5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12UTBILDN" xfId="50"/>
    <cellStyle name="Normal_OHLAG" xfId="51"/>
    <cellStyle name="Normal_ÅB93T220" xfId="52"/>
    <cellStyle name="Percent" xfId="53"/>
    <cellStyle name="Rubrik" xfId="54"/>
    <cellStyle name="Rubrik 1" xfId="55"/>
    <cellStyle name="Rubrik 2" xfId="56"/>
    <cellStyle name="Rubrik 3" xfId="57"/>
    <cellStyle name="Rubrik 4" xfId="58"/>
    <cellStyle name="Summa" xfId="59"/>
    <cellStyle name="Comma" xfId="60"/>
    <cellStyle name="Tusental (0)_1 Dag" xfId="61"/>
    <cellStyle name="Comma [0]" xfId="62"/>
    <cellStyle name="Utdata" xfId="63"/>
    <cellStyle name="Currency" xfId="64"/>
    <cellStyle name="Valuta (0)_1 Dag" xfId="65"/>
    <cellStyle name="Currency [0]" xfId="66"/>
    <cellStyle name="Varnings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20.625" style="2" customWidth="1"/>
    <col min="2" max="2" width="7.625" style="2" customWidth="1"/>
    <col min="3" max="3" width="3.125" style="2" customWidth="1"/>
    <col min="4" max="5" width="9.25390625" style="2" customWidth="1"/>
    <col min="6" max="6" width="3.125" style="2" customWidth="1"/>
    <col min="7" max="9" width="9.25390625" style="2" customWidth="1"/>
    <col min="10" max="10" width="6.625" style="2" customWidth="1"/>
    <col min="11" max="11" width="6.375" style="2" customWidth="1"/>
    <col min="12" max="12" width="0.875" style="2" customWidth="1"/>
    <col min="13" max="16384" width="9.125" style="2" customWidth="1"/>
  </cols>
  <sheetData>
    <row r="1" ht="12.75">
      <c r="A1" s="1" t="s">
        <v>0</v>
      </c>
    </row>
    <row r="2" ht="15">
      <c r="A2" s="3" t="s">
        <v>26</v>
      </c>
    </row>
    <row r="3" spans="1:11" s="4" customFormat="1" ht="18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2" s="11" customFormat="1" ht="13.5" customHeight="1">
      <c r="A4" s="5" t="s">
        <v>1</v>
      </c>
      <c r="B4" s="6" t="s">
        <v>2</v>
      </c>
      <c r="C4" s="6"/>
      <c r="D4" s="7" t="s">
        <v>3</v>
      </c>
      <c r="E4" s="8"/>
      <c r="F4" s="6"/>
      <c r="G4" s="7" t="s">
        <v>4</v>
      </c>
      <c r="H4" s="9"/>
      <c r="I4" s="9"/>
      <c r="J4" s="10"/>
      <c r="K4" s="13" t="s">
        <v>8</v>
      </c>
      <c r="L4" s="10"/>
    </row>
    <row r="5" spans="1:12" s="11" customFormat="1" ht="13.5" customHeight="1">
      <c r="A5" s="12"/>
      <c r="B5" s="13" t="s">
        <v>5</v>
      </c>
      <c r="C5" s="13"/>
      <c r="D5" s="13" t="s">
        <v>6</v>
      </c>
      <c r="E5" s="13" t="s">
        <v>7</v>
      </c>
      <c r="F5" s="13"/>
      <c r="G5" s="14" t="s">
        <v>9</v>
      </c>
      <c r="H5" s="14" t="s">
        <v>10</v>
      </c>
      <c r="I5" s="14" t="s">
        <v>11</v>
      </c>
      <c r="J5" s="14"/>
      <c r="K5" s="13" t="s">
        <v>12</v>
      </c>
      <c r="L5" s="14"/>
    </row>
    <row r="6" spans="1:12" s="11" customFormat="1" ht="13.5" customHeight="1">
      <c r="A6" s="12"/>
      <c r="B6" s="13"/>
      <c r="C6" s="13"/>
      <c r="D6" s="14"/>
      <c r="E6" s="14" t="s">
        <v>27</v>
      </c>
      <c r="F6" s="13"/>
      <c r="G6" s="13"/>
      <c r="H6" s="13"/>
      <c r="I6" s="13"/>
      <c r="J6" s="13"/>
      <c r="K6" s="13"/>
      <c r="L6" s="13"/>
    </row>
    <row r="7" spans="1:12" s="18" customFormat="1" ht="18" customHeight="1">
      <c r="A7" s="23" t="s">
        <v>15</v>
      </c>
      <c r="B7" s="16">
        <v>17</v>
      </c>
      <c r="C7" s="15"/>
      <c r="D7" s="15">
        <f>SUM(G7:I7)</f>
        <v>4130</v>
      </c>
      <c r="E7" s="16">
        <f>D7-4076</f>
        <v>54</v>
      </c>
      <c r="F7" s="15"/>
      <c r="G7" s="25">
        <v>1711</v>
      </c>
      <c r="H7" s="16">
        <v>1274</v>
      </c>
      <c r="I7" s="16">
        <v>1145</v>
      </c>
      <c r="J7" s="16"/>
      <c r="K7" s="17">
        <v>592</v>
      </c>
      <c r="L7" s="16"/>
    </row>
    <row r="8" spans="1:12" s="18" customFormat="1" ht="12" customHeight="1">
      <c r="A8" s="24" t="s">
        <v>16</v>
      </c>
      <c r="B8" s="20">
        <v>11</v>
      </c>
      <c r="C8" s="19"/>
      <c r="D8" s="15">
        <f aca="true" t="shared" si="0" ref="D8:D16">SUM(G8:I8)</f>
        <v>3214</v>
      </c>
      <c r="E8" s="20">
        <f>D8-3126</f>
        <v>88</v>
      </c>
      <c r="F8" s="19"/>
      <c r="G8" s="26">
        <v>1297</v>
      </c>
      <c r="H8" s="20">
        <v>1039</v>
      </c>
      <c r="I8" s="20">
        <v>878</v>
      </c>
      <c r="J8" s="20"/>
      <c r="K8" s="17">
        <v>433</v>
      </c>
      <c r="L8" s="20"/>
    </row>
    <row r="9" spans="1:12" s="18" customFormat="1" ht="12" customHeight="1">
      <c r="A9" s="24" t="s">
        <v>17</v>
      </c>
      <c r="B9" s="20">
        <v>9</v>
      </c>
      <c r="C9" s="19"/>
      <c r="D9" s="15">
        <f t="shared" si="0"/>
        <v>3054</v>
      </c>
      <c r="E9" s="20">
        <f>D9-2979</f>
        <v>75</v>
      </c>
      <c r="F9" s="19"/>
      <c r="G9" s="26">
        <v>1188</v>
      </c>
      <c r="H9" s="20">
        <v>953</v>
      </c>
      <c r="I9" s="20">
        <v>913</v>
      </c>
      <c r="J9" s="20"/>
      <c r="K9" s="17">
        <v>414</v>
      </c>
      <c r="L9" s="20"/>
    </row>
    <row r="10" spans="1:12" s="18" customFormat="1" ht="12" customHeight="1">
      <c r="A10" s="24" t="s">
        <v>18</v>
      </c>
      <c r="B10" s="20">
        <v>5</v>
      </c>
      <c r="C10" s="19"/>
      <c r="D10" s="15">
        <f t="shared" si="0"/>
        <v>1203</v>
      </c>
      <c r="E10" s="20">
        <f>D10-1115</f>
        <v>88</v>
      </c>
      <c r="F10" s="19"/>
      <c r="G10" s="26">
        <v>537</v>
      </c>
      <c r="H10" s="20">
        <v>412</v>
      </c>
      <c r="I10" s="20">
        <v>254</v>
      </c>
      <c r="J10" s="20"/>
      <c r="K10" s="17">
        <v>195</v>
      </c>
      <c r="L10" s="20"/>
    </row>
    <row r="11" spans="1:12" s="18" customFormat="1" ht="12" customHeight="1">
      <c r="A11" s="24" t="s">
        <v>19</v>
      </c>
      <c r="B11" s="20">
        <v>8</v>
      </c>
      <c r="C11" s="19"/>
      <c r="D11" s="15">
        <f t="shared" si="0"/>
        <v>3052</v>
      </c>
      <c r="E11" s="20">
        <f>D11-2907</f>
        <v>145</v>
      </c>
      <c r="F11" s="19"/>
      <c r="G11" s="26">
        <v>1194</v>
      </c>
      <c r="H11" s="20">
        <v>1028</v>
      </c>
      <c r="I11" s="20">
        <v>830</v>
      </c>
      <c r="J11" s="20"/>
      <c r="K11" s="17">
        <v>466</v>
      </c>
      <c r="L11" s="20"/>
    </row>
    <row r="12" spans="1:12" s="18" customFormat="1" ht="18" customHeight="1">
      <c r="A12" s="24" t="s">
        <v>20</v>
      </c>
      <c r="B12" s="20">
        <v>13</v>
      </c>
      <c r="C12" s="19"/>
      <c r="D12" s="15">
        <f t="shared" si="0"/>
        <v>3593</v>
      </c>
      <c r="E12" s="20">
        <f>D12-3553</f>
        <v>40</v>
      </c>
      <c r="F12" s="19"/>
      <c r="G12" s="26">
        <v>1510</v>
      </c>
      <c r="H12" s="20">
        <v>1189</v>
      </c>
      <c r="I12" s="20">
        <v>894</v>
      </c>
      <c r="J12" s="20"/>
      <c r="K12" s="17">
        <v>523</v>
      </c>
      <c r="L12" s="20"/>
    </row>
    <row r="13" spans="1:12" s="18" customFormat="1" ht="12" customHeight="1">
      <c r="A13" s="24" t="s">
        <v>21</v>
      </c>
      <c r="B13" s="20">
        <v>21</v>
      </c>
      <c r="C13" s="19"/>
      <c r="D13" s="15">
        <f t="shared" si="0"/>
        <v>4799</v>
      </c>
      <c r="E13" s="20">
        <f>D13-4841</f>
        <v>-42</v>
      </c>
      <c r="F13" s="19"/>
      <c r="G13" s="26">
        <v>1873</v>
      </c>
      <c r="H13" s="20">
        <v>1632</v>
      </c>
      <c r="I13" s="20">
        <v>1294</v>
      </c>
      <c r="J13" s="20"/>
      <c r="K13" s="17">
        <v>683</v>
      </c>
      <c r="L13" s="20"/>
    </row>
    <row r="14" spans="1:12" s="18" customFormat="1" ht="12" customHeight="1">
      <c r="A14" s="24" t="s">
        <v>22</v>
      </c>
      <c r="B14" s="20">
        <v>19</v>
      </c>
      <c r="C14" s="19"/>
      <c r="D14" s="15">
        <f t="shared" si="0"/>
        <v>5522</v>
      </c>
      <c r="E14" s="20">
        <f>D14-5156</f>
        <v>366</v>
      </c>
      <c r="F14" s="19"/>
      <c r="G14" s="26">
        <v>2106</v>
      </c>
      <c r="H14" s="20">
        <v>1886</v>
      </c>
      <c r="I14" s="20">
        <v>1530</v>
      </c>
      <c r="J14" s="20"/>
      <c r="K14" s="17">
        <v>723</v>
      </c>
      <c r="L14" s="20"/>
    </row>
    <row r="15" spans="1:12" s="18" customFormat="1" ht="12" customHeight="1">
      <c r="A15" s="24" t="s">
        <v>23</v>
      </c>
      <c r="B15" s="20">
        <v>8</v>
      </c>
      <c r="C15" s="19"/>
      <c r="D15" s="15">
        <f t="shared" si="0"/>
        <v>2355</v>
      </c>
      <c r="E15" s="20">
        <f>D15-2240</f>
        <v>115</v>
      </c>
      <c r="F15" s="19"/>
      <c r="G15" s="26">
        <v>941</v>
      </c>
      <c r="H15" s="20">
        <v>772</v>
      </c>
      <c r="I15" s="20">
        <v>642</v>
      </c>
      <c r="J15" s="20"/>
      <c r="K15" s="17">
        <v>356</v>
      </c>
      <c r="L15" s="20"/>
    </row>
    <row r="16" spans="1:12" s="18" customFormat="1" ht="12" customHeight="1">
      <c r="A16" s="24" t="s">
        <v>24</v>
      </c>
      <c r="B16" s="20">
        <v>13</v>
      </c>
      <c r="C16" s="19"/>
      <c r="D16" s="15">
        <f t="shared" si="0"/>
        <v>4015</v>
      </c>
      <c r="E16" s="20">
        <f>D16-3933</f>
        <v>82</v>
      </c>
      <c r="F16" s="19"/>
      <c r="G16" s="26">
        <v>1448</v>
      </c>
      <c r="H16" s="20">
        <v>1314</v>
      </c>
      <c r="I16" s="20">
        <v>1253</v>
      </c>
      <c r="J16" s="20"/>
      <c r="K16" s="17">
        <v>528</v>
      </c>
      <c r="L16" s="20"/>
    </row>
    <row r="17" spans="1:12" s="18" customFormat="1" ht="18" customHeight="1" thickBot="1">
      <c r="A17" s="21" t="s">
        <v>25</v>
      </c>
      <c r="B17" s="21">
        <f>SUM(B7:B16)</f>
        <v>124</v>
      </c>
      <c r="C17" s="21"/>
      <c r="D17" s="21">
        <f>SUM(D7:D16)</f>
        <v>34937</v>
      </c>
      <c r="E17" s="21">
        <f>SUM(E7:E16)</f>
        <v>1011</v>
      </c>
      <c r="F17" s="21"/>
      <c r="G17" s="21">
        <f>SUM(G7:G16)</f>
        <v>13805</v>
      </c>
      <c r="H17" s="21">
        <f>SUM(H7:H16)</f>
        <v>11499</v>
      </c>
      <c r="I17" s="21">
        <f>SUM(I7:I16)</f>
        <v>9633</v>
      </c>
      <c r="J17" s="21"/>
      <c r="K17" s="21">
        <f>SUM(K7:K16)</f>
        <v>4913</v>
      </c>
      <c r="L17" s="21"/>
    </row>
    <row r="18" spans="1:12" s="22" customFormat="1" ht="18" customHeight="1">
      <c r="A18" s="28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s="22" customFormat="1" ht="10.5" customHeight="1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</sheetData>
  <sheetProtection/>
  <mergeCells count="3">
    <mergeCell ref="A3:K3"/>
    <mergeCell ref="A18:L18"/>
    <mergeCell ref="A19:L19"/>
  </mergeCells>
  <printOptions/>
  <pageMargins left="1.1811023622047245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 elander</dc:creator>
  <cp:keywords/>
  <dc:description/>
  <cp:lastModifiedBy>lenela0401</cp:lastModifiedBy>
  <cp:lastPrinted>2011-02-09T12:51:45Z</cp:lastPrinted>
  <dcterms:created xsi:type="dcterms:W3CDTF">2009-01-27T11:54:33Z</dcterms:created>
  <dcterms:modified xsi:type="dcterms:W3CDTF">2015-02-19T10:11:29Z</dcterms:modified>
  <cp:category/>
  <cp:version/>
  <cp:contentType/>
  <cp:contentStatus/>
</cp:coreProperties>
</file>